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8960" windowHeight="11328"/>
  </bookViews>
  <sheets>
    <sheet name="Table 1" sheetId="1" r:id="rId1"/>
  </sheets>
  <definedNames>
    <definedName name="_xlnm.Print_Area" localSheetId="0">'Table 1'!$A$1:$K$42</definedName>
  </definedNames>
  <calcPr calcId="145621"/>
</workbook>
</file>

<file path=xl/calcChain.xml><?xml version="1.0" encoding="utf-8"?>
<calcChain xmlns="http://schemas.openxmlformats.org/spreadsheetml/2006/main">
  <c r="D23" i="1" l="1"/>
  <c r="D24" i="1"/>
  <c r="D22" i="1" l="1"/>
  <c r="D14" i="1"/>
  <c r="D16" i="1" l="1"/>
  <c r="E16" i="1" s="1"/>
  <c r="D21" i="1"/>
  <c r="E21" i="1" s="1"/>
  <c r="D17" i="1"/>
  <c r="E17" i="1" s="1"/>
  <c r="D25" i="1"/>
  <c r="E25" i="1" s="1"/>
  <c r="E23" i="1"/>
  <c r="D19" i="1"/>
  <c r="E19" i="1" s="1"/>
  <c r="E24" i="1"/>
  <c r="D18" i="1"/>
  <c r="E18" i="1" s="1"/>
  <c r="D20" i="1"/>
  <c r="E20" i="1" s="1"/>
  <c r="D15" i="1"/>
  <c r="E15" i="1" s="1"/>
  <c r="I26" i="1"/>
  <c r="I29" i="1" s="1"/>
  <c r="I40" i="1"/>
  <c r="K26" i="1"/>
  <c r="K29" i="1" s="1"/>
  <c r="E40" i="1" l="1"/>
  <c r="G26" i="1" l="1"/>
  <c r="G29" i="1" l="1"/>
  <c r="G28" i="1"/>
  <c r="G30" i="1" s="1"/>
  <c r="I28" i="1" l="1"/>
  <c r="I30" i="1" s="1"/>
  <c r="K28" i="1" l="1"/>
  <c r="K30" i="1" s="1"/>
</calcChain>
</file>

<file path=xl/sharedStrings.xml><?xml version="1.0" encoding="utf-8"?>
<sst xmlns="http://schemas.openxmlformats.org/spreadsheetml/2006/main" count="57" uniqueCount="52">
  <si>
    <r>
      <rPr>
        <b/>
        <sz val="4.5"/>
        <rFont val="Calibri"/>
        <family val="1"/>
      </rPr>
      <t>ITEM</t>
    </r>
  </si>
  <si>
    <r>
      <rPr>
        <b/>
        <sz val="4.5"/>
        <rFont val="Calibri"/>
        <family val="1"/>
      </rPr>
      <t>SERVIÇOS</t>
    </r>
  </si>
  <si>
    <r>
      <rPr>
        <b/>
        <sz val="4.5"/>
        <rFont val="Calibri"/>
        <family val="1"/>
      </rPr>
      <t>Valor Item (R$)</t>
    </r>
  </si>
  <si>
    <r>
      <rPr>
        <b/>
        <sz val="4.5"/>
        <rFont val="Calibri"/>
        <family val="1"/>
      </rPr>
      <t>% Valor Global</t>
    </r>
  </si>
  <si>
    <r>
      <rPr>
        <b/>
        <sz val="6.5"/>
        <rFont val="Calibri"/>
        <family val="1"/>
      </rPr>
      <t>01</t>
    </r>
  </si>
  <si>
    <r>
      <rPr>
        <sz val="4.5"/>
        <rFont val="Calibri"/>
        <family val="1"/>
      </rPr>
      <t>1.1</t>
    </r>
  </si>
  <si>
    <r>
      <rPr>
        <sz val="4.5"/>
        <rFont val="Calibri"/>
        <family val="1"/>
      </rPr>
      <t>1.2</t>
    </r>
  </si>
  <si>
    <r>
      <rPr>
        <sz val="4.5"/>
        <rFont val="Calibri"/>
        <family val="1"/>
      </rPr>
      <t>1.3</t>
    </r>
  </si>
  <si>
    <r>
      <rPr>
        <sz val="6"/>
        <rFont val="Calibri"/>
        <family val="1"/>
      </rPr>
      <t>ACUMULADO( R$):</t>
    </r>
  </si>
  <si>
    <r>
      <rPr>
        <sz val="6"/>
        <rFont val="Calibri"/>
        <family val="1"/>
      </rPr>
      <t>TOTAL PARCIAL (%):</t>
    </r>
  </si>
  <si>
    <r>
      <rPr>
        <sz val="6"/>
        <rFont val="Calibri"/>
        <family val="1"/>
      </rPr>
      <t>ACUMULADO (%):</t>
    </r>
  </si>
  <si>
    <t>%</t>
  </si>
  <si>
    <t>Valor (R$)</t>
  </si>
  <si>
    <t>IDENTIFICAÇÃO</t>
  </si>
  <si>
    <t>CONCEDENTE</t>
  </si>
  <si>
    <t>PROPONENTE / CONSTRUTORA</t>
  </si>
  <si>
    <t>CRONOGRAMA FÍSICO-FINANCEIRO</t>
  </si>
  <si>
    <t>COHAPAR - COMPANHIA DE HABITAÇÃO DO PARANÁ</t>
  </si>
  <si>
    <t>LICITAÇÃO / CONTRATO (Nº)</t>
  </si>
  <si>
    <t>EMPREENDIIMENTO</t>
  </si>
  <si>
    <t>DATAS - ORÇAMENTO / O. S.</t>
  </si>
  <si>
    <t>Considerações:</t>
  </si>
  <si>
    <t xml:space="preserve"> </t>
  </si>
  <si>
    <t>Local e data</t>
  </si>
  <si>
    <t>Resp. Técnico / CREA/PR</t>
  </si>
  <si>
    <t>PROJETO BÁSICO</t>
  </si>
  <si>
    <t>REVISÃO ESTUDOS HIDROLÓGICOS</t>
  </si>
  <si>
    <t>SERVIÇOS DE CAMPO - SONDAGEM</t>
  </si>
  <si>
    <t>PROJETO EXECUTIVO</t>
  </si>
  <si>
    <t>CONCEPÇÃO</t>
  </si>
  <si>
    <t>RELATÓRIOS</t>
  </si>
  <si>
    <t>OBS1: Iniciar o cronograma, a partir do prazo definido em contrato ou Aditivo, se Ordem de Serviço ou Assinatura do Contrato</t>
  </si>
  <si>
    <t>TOTAL  (%)</t>
  </si>
  <si>
    <t>1º MÊS</t>
  </si>
  <si>
    <t>2º MÊS</t>
  </si>
  <si>
    <t>3º MÊS</t>
  </si>
  <si>
    <t>MESES</t>
  </si>
  <si>
    <t>ADEQUAÇÕES</t>
  </si>
  <si>
    <t>DETALHAMENTOS</t>
  </si>
  <si>
    <t>MEMORIAIS</t>
  </si>
  <si>
    <t>1.4</t>
  </si>
  <si>
    <t>QUANTITATIVOS E ORÇAMENTO</t>
  </si>
  <si>
    <t>1.6</t>
  </si>
  <si>
    <t>APROVAÇÕES</t>
  </si>
  <si>
    <t>2.1</t>
  </si>
  <si>
    <t>Curitiba, xx de novembro de 2022</t>
  </si>
  <si>
    <t>26/11/22 A 25/12/22</t>
  </si>
  <si>
    <t>26/12/22 A 25/01/23</t>
  </si>
  <si>
    <t>26/01/23 A 25/02/23</t>
  </si>
  <si>
    <t>1.7</t>
  </si>
  <si>
    <t>SERVIÇOS DE CAMPO - TOPOGRAFIA</t>
  </si>
  <si>
    <r>
      <rPr>
        <b/>
        <sz val="6.5"/>
        <rFont val="Calibri"/>
        <family val="1"/>
      </rPr>
      <t xml:space="preserve">TOTAL GERAL :    </t>
    </r>
    <r>
      <rPr>
        <b/>
        <sz val="7"/>
        <rFont val="Calibri"/>
        <family val="1"/>
      </rPr>
      <t>R$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</si>
</sst>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rgb="FF000000"/>
      <name val="Times New Roman"/>
      <charset val="204"/>
    </font>
    <font>
      <b/>
      <sz val="4.5"/>
      <name val="Calibri"/>
      <family val="2"/>
    </font>
    <font>
      <b/>
      <sz val="6"/>
      <name val="Calibri"/>
      <family val="2"/>
    </font>
    <font>
      <sz val="4"/>
      <name val="Calibri"/>
      <family val="2"/>
    </font>
    <font>
      <b/>
      <sz val="6.5"/>
      <name val="Calibri"/>
      <family val="2"/>
    </font>
    <font>
      <b/>
      <sz val="6.5"/>
      <color rgb="FF000000"/>
      <name val="Calibri"/>
      <family val="2"/>
    </font>
    <font>
      <sz val="4.5"/>
      <name val="Calibri"/>
      <family val="2"/>
    </font>
    <font>
      <sz val="6"/>
      <name val="Calibri"/>
      <family val="2"/>
    </font>
    <font>
      <sz val="6.5"/>
      <color rgb="FF000000"/>
      <name val="Calibri"/>
      <family val="2"/>
    </font>
    <font>
      <sz val="6"/>
      <color rgb="FF000000"/>
      <name val="Arial MT"/>
      <family val="2"/>
    </font>
    <font>
      <b/>
      <sz val="6"/>
      <color rgb="FF000000"/>
      <name val="Arial"/>
      <family val="2"/>
    </font>
    <font>
      <b/>
      <sz val="7"/>
      <color rgb="FF000000"/>
      <name val="Calibri"/>
      <family val="2"/>
    </font>
    <font>
      <b/>
      <sz val="4.5"/>
      <name val="Calibri"/>
      <family val="1"/>
    </font>
    <font>
      <b/>
      <sz val="6"/>
      <name val="Calibri"/>
      <family val="1"/>
    </font>
    <font>
      <sz val="4"/>
      <name val="Calibri"/>
      <family val="1"/>
    </font>
    <font>
      <b/>
      <sz val="6.5"/>
      <name val="Calibri"/>
      <family val="1"/>
    </font>
    <font>
      <sz val="4.5"/>
      <name val="Calibri"/>
      <family val="1"/>
    </font>
    <font>
      <sz val="6"/>
      <name val="Calibri"/>
      <family val="1"/>
    </font>
    <font>
      <b/>
      <sz val="7"/>
      <name val="Calibri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10"/>
      <color rgb="FF000000"/>
      <name val="Times New Roman"/>
      <family val="1"/>
    </font>
    <font>
      <sz val="14"/>
      <color rgb="FF00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b/>
      <sz val="10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rgb="FFFFFFB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9" fillId="0" borderId="0" applyFont="0" applyFill="0" applyBorder="0" applyAlignment="0" applyProtection="0"/>
    <xf numFmtId="0" fontId="24" fillId="0" borderId="0"/>
  </cellStyleXfs>
  <cellXfs count="72">
    <xf numFmtId="0" fontId="0" fillId="0" borderId="0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0" fontId="7" fillId="0" borderId="0" xfId="1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2" fontId="24" fillId="0" borderId="0" xfId="2" applyNumberFormat="1" applyAlignment="1">
      <alignment vertical="center"/>
    </xf>
    <xf numFmtId="2" fontId="0" fillId="0" borderId="0" xfId="2" applyNumberFormat="1" applyFont="1" applyAlignment="1">
      <alignment vertical="center"/>
    </xf>
    <xf numFmtId="2" fontId="25" fillId="0" borderId="0" xfId="2" applyNumberFormat="1" applyFont="1" applyAlignment="1">
      <alignment vertical="center"/>
    </xf>
    <xf numFmtId="2" fontId="24" fillId="0" borderId="8" xfId="2" applyNumberFormat="1" applyBorder="1" applyAlignment="1">
      <alignment vertical="center"/>
    </xf>
    <xf numFmtId="2" fontId="24" fillId="0" borderId="8" xfId="2" applyNumberFormat="1" applyBorder="1" applyAlignment="1" applyProtection="1">
      <alignment vertical="center"/>
      <protection locked="0"/>
    </xf>
    <xf numFmtId="2" fontId="24" fillId="0" borderId="0" xfId="2" applyNumberFormat="1" applyBorder="1" applyAlignment="1">
      <alignment vertical="center"/>
    </xf>
    <xf numFmtId="2" fontId="25" fillId="0" borderId="0" xfId="2" applyNumberFormat="1" applyFont="1" applyBorder="1" applyAlignment="1">
      <alignment vertical="center"/>
    </xf>
    <xf numFmtId="2" fontId="26" fillId="0" borderId="0" xfId="2" applyNumberFormat="1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center" vertical="center"/>
    </xf>
    <xf numFmtId="2" fontId="27" fillId="0" borderId="0" xfId="2" applyNumberFormat="1" applyFont="1" applyBorder="1" applyAlignment="1">
      <alignment horizontal="left" vertical="center"/>
    </xf>
    <xf numFmtId="0" fontId="27" fillId="0" borderId="0" xfId="2" applyFont="1" applyBorder="1" applyAlignment="1">
      <alignment vertical="center"/>
    </xf>
    <xf numFmtId="2" fontId="22" fillId="0" borderId="0" xfId="2" applyNumberFormat="1" applyFont="1" applyAlignment="1">
      <alignment vertical="center"/>
    </xf>
    <xf numFmtId="2" fontId="0" fillId="0" borderId="0" xfId="2" applyNumberFormat="1" applyFont="1" applyBorder="1" applyAlignment="1" applyProtection="1">
      <alignment vertical="center"/>
      <protection locked="0"/>
    </xf>
    <xf numFmtId="4" fontId="4" fillId="0" borderId="5" xfId="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center"/>
    </xf>
    <xf numFmtId="2" fontId="19" fillId="0" borderId="8" xfId="2" applyNumberFormat="1" applyFont="1" applyBorder="1" applyAlignment="1" applyProtection="1">
      <alignment vertical="center"/>
      <protection locked="0"/>
    </xf>
    <xf numFmtId="2" fontId="19" fillId="0" borderId="0" xfId="2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0" fontId="8" fillId="0" borderId="2" xfId="0" applyNumberFormat="1" applyFont="1" applyFill="1" applyBorder="1" applyAlignment="1">
      <alignment horizontal="right" vertical="center" shrinkToFit="1"/>
    </xf>
    <xf numFmtId="4" fontId="8" fillId="0" borderId="2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9" fontId="10" fillId="2" borderId="2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10" fontId="8" fillId="0" borderId="2" xfId="0" applyNumberFormat="1" applyFont="1" applyFill="1" applyBorder="1" applyAlignment="1">
      <alignment horizontal="center" vertical="center" shrinkToFit="1"/>
    </xf>
    <xf numFmtId="10" fontId="5" fillId="0" borderId="2" xfId="0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14" fillId="0" borderId="5" xfId="0" applyFont="1" applyFill="1" applyBorder="1" applyAlignment="1">
      <alignment horizontal="left" vertical="top" wrapText="1" indent="2"/>
    </xf>
    <xf numFmtId="0" fontId="3" fillId="0" borderId="6" xfId="0" applyFont="1" applyFill="1" applyBorder="1" applyAlignment="1">
      <alignment horizontal="left" vertical="top" wrapText="1" indent="2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11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top" wrapText="1" indent="2"/>
    </xf>
    <xf numFmtId="0" fontId="2" fillId="0" borderId="9" xfId="0" applyFont="1" applyFill="1" applyBorder="1" applyAlignment="1">
      <alignment horizontal="left" vertical="top" wrapText="1" indent="2"/>
    </xf>
    <xf numFmtId="0" fontId="13" fillId="0" borderId="13" xfId="0" applyFont="1" applyFill="1" applyBorder="1" applyAlignment="1">
      <alignment horizontal="left" vertical="top" wrapText="1" indent="2"/>
    </xf>
    <xf numFmtId="0" fontId="2" fillId="0" borderId="14" xfId="0" applyFont="1" applyFill="1" applyBorder="1" applyAlignment="1">
      <alignment horizontal="left" vertical="top" wrapText="1" indent="2"/>
    </xf>
    <xf numFmtId="0" fontId="13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center" vertical="center" wrapText="1"/>
    </xf>
  </cellXfs>
  <cellStyles count="3">
    <cellStyle name="Excel Built-in Normal" xfId="2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topLeftCell="A4" zoomScaleNormal="100" workbookViewId="0">
      <selection activeCell="D24" sqref="D24"/>
    </sheetView>
  </sheetViews>
  <sheetFormatPr defaultRowHeight="13.2" x14ac:dyDescent="0.25"/>
  <cols>
    <col min="1" max="1" width="4.6640625" customWidth="1"/>
    <col min="2" max="2" width="31.44140625" customWidth="1"/>
    <col min="3" max="3" width="9.6640625" customWidth="1"/>
    <col min="4" max="4" width="16.44140625" customWidth="1"/>
    <col min="5" max="5" width="9" customWidth="1"/>
    <col min="6" max="6" width="3.33203125" customWidth="1"/>
    <col min="7" max="7" width="8.44140625" customWidth="1"/>
    <col min="8" max="8" width="3.33203125" customWidth="1"/>
    <col min="9" max="9" width="8.109375" customWidth="1"/>
    <col min="10" max="10" width="4.6640625" customWidth="1"/>
    <col min="11" max="11" width="10.109375" customWidth="1"/>
  </cols>
  <sheetData>
    <row r="1" spans="1:11" ht="17.399999999999999" x14ac:dyDescent="0.25">
      <c r="B1" s="27" t="s">
        <v>16</v>
      </c>
      <c r="D1" s="11"/>
    </row>
    <row r="3" spans="1:11" x14ac:dyDescent="0.25">
      <c r="B3" s="10" t="s">
        <v>13</v>
      </c>
    </row>
    <row r="4" spans="1:11" ht="5.0999999999999996" customHeight="1" x14ac:dyDescent="0.25"/>
    <row r="5" spans="1:11" ht="9.9" customHeight="1" x14ac:dyDescent="0.25">
      <c r="B5" s="9" t="s">
        <v>14</v>
      </c>
      <c r="C5" s="9" t="s">
        <v>17</v>
      </c>
    </row>
    <row r="6" spans="1:11" ht="9.9" customHeight="1" x14ac:dyDescent="0.25">
      <c r="B6" s="9" t="s">
        <v>15</v>
      </c>
      <c r="C6" s="9"/>
    </row>
    <row r="7" spans="1:11" ht="9.9" customHeight="1" x14ac:dyDescent="0.25">
      <c r="B7" s="9" t="s">
        <v>18</v>
      </c>
      <c r="C7" s="9"/>
    </row>
    <row r="8" spans="1:11" ht="9.9" customHeight="1" x14ac:dyDescent="0.25">
      <c r="B8" s="9" t="s">
        <v>19</v>
      </c>
      <c r="C8" s="9"/>
    </row>
    <row r="9" spans="1:11" ht="9.9" customHeight="1" x14ac:dyDescent="0.25">
      <c r="B9" s="9" t="s">
        <v>20</v>
      </c>
      <c r="C9" s="9"/>
    </row>
    <row r="10" spans="1:11" ht="8.85" customHeight="1" x14ac:dyDescent="0.25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ht="9.9" customHeight="1" x14ac:dyDescent="0.25">
      <c r="A11" s="53" t="s">
        <v>0</v>
      </c>
      <c r="B11" s="55" t="s">
        <v>1</v>
      </c>
      <c r="C11" s="57" t="s">
        <v>32</v>
      </c>
      <c r="D11" s="60" t="s">
        <v>2</v>
      </c>
      <c r="E11" s="62" t="s">
        <v>3</v>
      </c>
      <c r="F11" s="49" t="s">
        <v>36</v>
      </c>
      <c r="G11" s="49"/>
      <c r="H11" s="49"/>
      <c r="I11" s="49"/>
      <c r="J11" s="49"/>
      <c r="K11" s="50"/>
    </row>
    <row r="12" spans="1:11" ht="8.25" customHeight="1" x14ac:dyDescent="0.25">
      <c r="A12" s="53"/>
      <c r="B12" s="55"/>
      <c r="C12" s="58"/>
      <c r="D12" s="60"/>
      <c r="E12" s="60"/>
      <c r="F12" s="63" t="s">
        <v>33</v>
      </c>
      <c r="G12" s="64"/>
      <c r="H12" s="65" t="s">
        <v>34</v>
      </c>
      <c r="I12" s="66"/>
      <c r="J12" s="67" t="s">
        <v>35</v>
      </c>
      <c r="K12" s="68"/>
    </row>
    <row r="13" spans="1:11" ht="9" customHeight="1" x14ac:dyDescent="0.25">
      <c r="A13" s="54"/>
      <c r="B13" s="56"/>
      <c r="C13" s="59"/>
      <c r="D13" s="61"/>
      <c r="E13" s="61"/>
      <c r="F13" s="69" t="s">
        <v>46</v>
      </c>
      <c r="G13" s="70"/>
      <c r="H13" s="45" t="s">
        <v>47</v>
      </c>
      <c r="I13" s="46"/>
      <c r="J13" s="47" t="s">
        <v>48</v>
      </c>
      <c r="K13" s="48"/>
    </row>
    <row r="14" spans="1:11" ht="15" customHeight="1" x14ac:dyDescent="0.2">
      <c r="A14" s="32" t="s">
        <v>4</v>
      </c>
      <c r="B14" s="33" t="s">
        <v>25</v>
      </c>
      <c r="C14" s="26"/>
      <c r="D14" s="39">
        <f>E14*$D$26</f>
        <v>600</v>
      </c>
      <c r="E14" s="42">
        <v>0.6</v>
      </c>
      <c r="F14" s="8" t="s">
        <v>11</v>
      </c>
      <c r="G14" s="8" t="s">
        <v>12</v>
      </c>
      <c r="H14" s="8" t="s">
        <v>11</v>
      </c>
      <c r="I14" s="8" t="s">
        <v>12</v>
      </c>
      <c r="J14" s="8" t="s">
        <v>11</v>
      </c>
      <c r="K14" s="8" t="s">
        <v>12</v>
      </c>
    </row>
    <row r="15" spans="1:11" ht="12" customHeight="1" x14ac:dyDescent="0.25">
      <c r="A15" s="30" t="s">
        <v>5</v>
      </c>
      <c r="B15" s="31" t="s">
        <v>26</v>
      </c>
      <c r="C15" s="34">
        <v>0</v>
      </c>
      <c r="D15" s="35">
        <f>$D$14*C15</f>
        <v>0</v>
      </c>
      <c r="E15" s="41">
        <f>D15/$D$26</f>
        <v>0</v>
      </c>
      <c r="F15" s="1"/>
      <c r="G15" s="36">
        <v>0</v>
      </c>
      <c r="H15" s="1"/>
      <c r="I15" s="36">
        <v>0</v>
      </c>
      <c r="J15" s="37"/>
      <c r="K15" s="36">
        <v>0</v>
      </c>
    </row>
    <row r="16" spans="1:11" ht="12" customHeight="1" x14ac:dyDescent="0.25">
      <c r="A16" s="30" t="s">
        <v>6</v>
      </c>
      <c r="B16" s="31" t="s">
        <v>27</v>
      </c>
      <c r="C16" s="34">
        <v>0</v>
      </c>
      <c r="D16" s="35">
        <f t="shared" ref="D16:D20" si="0">$D$14*C16</f>
        <v>0</v>
      </c>
      <c r="E16" s="41">
        <f>D16/$D$26</f>
        <v>0</v>
      </c>
      <c r="F16" s="1"/>
      <c r="G16" s="36">
        <v>0</v>
      </c>
      <c r="H16" s="1"/>
      <c r="I16" s="36">
        <v>0</v>
      </c>
      <c r="J16" s="37"/>
      <c r="K16" s="36">
        <v>0</v>
      </c>
    </row>
    <row r="17" spans="1:22" ht="12" customHeight="1" x14ac:dyDescent="0.25">
      <c r="A17" s="30" t="s">
        <v>7</v>
      </c>
      <c r="B17" s="31" t="s">
        <v>50</v>
      </c>
      <c r="C17" s="34">
        <v>0</v>
      </c>
      <c r="D17" s="35">
        <f t="shared" si="0"/>
        <v>0</v>
      </c>
      <c r="E17" s="41">
        <f>D17/$D$26</f>
        <v>0</v>
      </c>
      <c r="F17" s="1"/>
      <c r="G17" s="36">
        <v>0</v>
      </c>
      <c r="H17" s="1"/>
      <c r="I17" s="36">
        <v>0</v>
      </c>
      <c r="J17" s="37"/>
      <c r="K17" s="36">
        <v>0</v>
      </c>
    </row>
    <row r="18" spans="1:22" ht="12" customHeight="1" x14ac:dyDescent="0.25">
      <c r="A18" s="30" t="s">
        <v>40</v>
      </c>
      <c r="B18" s="31" t="s">
        <v>29</v>
      </c>
      <c r="C18" s="34">
        <v>0</v>
      </c>
      <c r="D18" s="35">
        <f t="shared" si="0"/>
        <v>0</v>
      </c>
      <c r="E18" s="41">
        <f>D18/$D$26</f>
        <v>0</v>
      </c>
      <c r="F18" s="1"/>
      <c r="G18" s="36">
        <v>0</v>
      </c>
      <c r="H18" s="1"/>
      <c r="I18" s="36">
        <v>0</v>
      </c>
      <c r="J18" s="37"/>
      <c r="K18" s="36">
        <v>0</v>
      </c>
    </row>
    <row r="19" spans="1:22" ht="12" customHeight="1" x14ac:dyDescent="0.25">
      <c r="A19" s="30">
        <v>1.5</v>
      </c>
      <c r="B19" s="31" t="s">
        <v>41</v>
      </c>
      <c r="C19" s="34">
        <v>0</v>
      </c>
      <c r="D19" s="35">
        <f t="shared" si="0"/>
        <v>0</v>
      </c>
      <c r="E19" s="41">
        <f>D19/$D$26</f>
        <v>0</v>
      </c>
      <c r="F19" s="1"/>
      <c r="G19" s="36">
        <v>0</v>
      </c>
      <c r="H19" s="1"/>
      <c r="I19" s="36">
        <v>0</v>
      </c>
      <c r="J19" s="37"/>
      <c r="K19" s="36">
        <v>0</v>
      </c>
    </row>
    <row r="20" spans="1:22" ht="12" customHeight="1" x14ac:dyDescent="0.25">
      <c r="A20" s="30" t="s">
        <v>42</v>
      </c>
      <c r="B20" s="31" t="s">
        <v>30</v>
      </c>
      <c r="C20" s="34">
        <v>0</v>
      </c>
      <c r="D20" s="35">
        <f t="shared" si="0"/>
        <v>0</v>
      </c>
      <c r="E20" s="41">
        <f>D20/$D$26</f>
        <v>0</v>
      </c>
      <c r="F20" s="1"/>
      <c r="G20" s="36">
        <v>0</v>
      </c>
      <c r="H20" s="1"/>
      <c r="I20" s="36">
        <v>0</v>
      </c>
      <c r="J20" s="1"/>
      <c r="K20" s="36">
        <v>0</v>
      </c>
    </row>
    <row r="21" spans="1:22" ht="12" customHeight="1" x14ac:dyDescent="0.25">
      <c r="A21" s="30" t="s">
        <v>49</v>
      </c>
      <c r="B21" s="31" t="s">
        <v>43</v>
      </c>
      <c r="C21" s="34">
        <v>0</v>
      </c>
      <c r="D21" s="35">
        <f t="shared" ref="D21" si="1">$D$14*C21</f>
        <v>0</v>
      </c>
      <c r="E21" s="41">
        <f>D21/$D$26</f>
        <v>0</v>
      </c>
      <c r="F21" s="1"/>
      <c r="G21" s="36">
        <v>0</v>
      </c>
      <c r="H21" s="1"/>
      <c r="I21" s="36">
        <v>0</v>
      </c>
      <c r="J21" s="1"/>
      <c r="K21" s="36">
        <v>0</v>
      </c>
    </row>
    <row r="22" spans="1:22" ht="15" customHeight="1" x14ac:dyDescent="0.25">
      <c r="A22" s="32">
        <v>2</v>
      </c>
      <c r="B22" s="33" t="s">
        <v>28</v>
      </c>
      <c r="C22" s="38"/>
      <c r="D22" s="39">
        <f>E22*$D$26</f>
        <v>400</v>
      </c>
      <c r="E22" s="42">
        <v>0.4</v>
      </c>
      <c r="F22" s="40"/>
      <c r="G22" s="40"/>
      <c r="H22" s="40"/>
      <c r="I22" s="40"/>
      <c r="J22" s="40"/>
      <c r="K22" s="40"/>
    </row>
    <row r="23" spans="1:22" ht="12" customHeight="1" x14ac:dyDescent="0.25">
      <c r="A23" s="43" t="s">
        <v>44</v>
      </c>
      <c r="B23" s="31" t="s">
        <v>37</v>
      </c>
      <c r="C23" s="34">
        <v>0</v>
      </c>
      <c r="D23" s="35">
        <f>$D$22*C23</f>
        <v>0</v>
      </c>
      <c r="E23" s="41">
        <f>D23/$D$26</f>
        <v>0</v>
      </c>
      <c r="F23" s="1"/>
      <c r="G23" s="36">
        <v>0</v>
      </c>
      <c r="H23" s="1"/>
      <c r="I23" s="36">
        <v>0</v>
      </c>
      <c r="J23" s="1"/>
      <c r="K23" s="36">
        <v>0</v>
      </c>
    </row>
    <row r="24" spans="1:22" ht="12" customHeight="1" x14ac:dyDescent="0.25">
      <c r="A24" s="30">
        <v>2.2000000000000002</v>
      </c>
      <c r="B24" s="31" t="s">
        <v>38</v>
      </c>
      <c r="C24" s="34">
        <v>0</v>
      </c>
      <c r="D24" s="35">
        <f>$D$22*C24</f>
        <v>0</v>
      </c>
      <c r="E24" s="41">
        <f>D24/$D$26</f>
        <v>0</v>
      </c>
      <c r="F24" s="1"/>
      <c r="G24" s="36">
        <v>0</v>
      </c>
      <c r="H24" s="1"/>
      <c r="I24" s="36">
        <v>0</v>
      </c>
      <c r="J24" s="1"/>
      <c r="K24" s="36">
        <v>0</v>
      </c>
    </row>
    <row r="25" spans="1:22" ht="12" customHeight="1" x14ac:dyDescent="0.25">
      <c r="A25" s="30">
        <v>2.2999999999999998</v>
      </c>
      <c r="B25" s="31" t="s">
        <v>39</v>
      </c>
      <c r="C25" s="34">
        <v>0</v>
      </c>
      <c r="D25" s="35">
        <f>$D$22*C25</f>
        <v>0</v>
      </c>
      <c r="E25" s="41">
        <f>D25/$D$26</f>
        <v>0</v>
      </c>
      <c r="F25" s="1"/>
      <c r="G25" s="36">
        <v>0</v>
      </c>
      <c r="H25" s="1"/>
      <c r="I25" s="36">
        <v>0</v>
      </c>
      <c r="J25" s="1"/>
      <c r="K25" s="36">
        <v>0</v>
      </c>
    </row>
    <row r="26" spans="1:22" x14ac:dyDescent="0.25">
      <c r="B26" s="71" t="s">
        <v>51</v>
      </c>
      <c r="C26" s="44"/>
      <c r="D26" s="2">
        <v>1000</v>
      </c>
      <c r="E26" s="4"/>
      <c r="G26" s="6">
        <f>SUM(G15:G25)</f>
        <v>0</v>
      </c>
      <c r="I26" s="6">
        <f>SUM(I15:I25)</f>
        <v>0</v>
      </c>
      <c r="K26" s="6">
        <f>SUM(K15:K25)</f>
        <v>0</v>
      </c>
    </row>
    <row r="27" spans="1:22" ht="6" customHeight="1" x14ac:dyDescent="0.25">
      <c r="B27" s="3"/>
      <c r="C27" s="3"/>
      <c r="D27" s="2"/>
      <c r="E27" s="4"/>
      <c r="G27" s="6"/>
      <c r="I27" s="6"/>
      <c r="K27" s="6"/>
    </row>
    <row r="28" spans="1:22" ht="12" customHeight="1" x14ac:dyDescent="0.25">
      <c r="C28" s="3"/>
      <c r="D28" s="5" t="s">
        <v>8</v>
      </c>
      <c r="E28" s="4"/>
      <c r="F28" s="6"/>
      <c r="G28" s="6">
        <f>G26</f>
        <v>0</v>
      </c>
      <c r="H28" s="6"/>
      <c r="I28" s="6">
        <f>G28+I26</f>
        <v>0</v>
      </c>
      <c r="J28" s="6"/>
      <c r="K28" s="6">
        <f>I28+K26</f>
        <v>0</v>
      </c>
    </row>
    <row r="29" spans="1:22" ht="12" customHeight="1" x14ac:dyDescent="0.25">
      <c r="C29" s="3"/>
      <c r="D29" s="5" t="s">
        <v>9</v>
      </c>
      <c r="E29" s="4"/>
      <c r="G29" s="7">
        <f>G26/$D$26</f>
        <v>0</v>
      </c>
      <c r="I29" s="7">
        <f>I26/$D$26</f>
        <v>0</v>
      </c>
      <c r="K29" s="7">
        <f>K26/$D$26</f>
        <v>0</v>
      </c>
    </row>
    <row r="30" spans="1:22" ht="12" customHeight="1" x14ac:dyDescent="0.25">
      <c r="C30" s="3"/>
      <c r="D30" s="5" t="s">
        <v>10</v>
      </c>
      <c r="E30" s="4"/>
      <c r="F30" s="7"/>
      <c r="G30" s="7">
        <f>G28/$D$26</f>
        <v>0</v>
      </c>
      <c r="H30" s="7"/>
      <c r="I30" s="7">
        <f>I28/$D$26</f>
        <v>0</v>
      </c>
      <c r="J30" s="7"/>
      <c r="K30" s="7">
        <f>K28/$D$26</f>
        <v>0</v>
      </c>
    </row>
    <row r="31" spans="1:22" ht="6" customHeight="1" x14ac:dyDescent="0.25"/>
    <row r="32" spans="1:22" ht="9.9" customHeight="1" x14ac:dyDescent="0.25">
      <c r="A32" s="12"/>
      <c r="B32" s="24" t="s">
        <v>21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9.9" customHeight="1" x14ac:dyDescent="0.25">
      <c r="A33" s="12"/>
      <c r="B33" s="29" t="s">
        <v>31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9.9" customHeight="1" x14ac:dyDescent="0.25">
      <c r="A34" s="12"/>
      <c r="B34" s="2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9.9" customHeight="1" x14ac:dyDescent="0.25">
      <c r="A35" s="12"/>
      <c r="B35" s="1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9.9" customHeight="1" x14ac:dyDescent="0.25">
      <c r="A36" s="12"/>
      <c r="B36" s="13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9.9" customHeight="1" x14ac:dyDescent="0.25">
      <c r="A37" s="12"/>
      <c r="B37" s="13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9.9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4"/>
      <c r="R38" s="14"/>
      <c r="S38" s="14"/>
      <c r="T38" s="14"/>
      <c r="U38" s="14"/>
      <c r="V38" s="14"/>
    </row>
    <row r="39" spans="1:22" ht="9.9" customHeight="1" x14ac:dyDescent="0.25">
      <c r="A39" s="12"/>
      <c r="B39" s="28" t="s">
        <v>45</v>
      </c>
      <c r="C39" s="15"/>
      <c r="D39" s="12"/>
      <c r="E39" s="16"/>
      <c r="F39" s="17"/>
      <c r="G39" s="17"/>
      <c r="H39" s="12"/>
      <c r="I39" s="16"/>
      <c r="J39" s="15"/>
      <c r="K39" s="15"/>
      <c r="L39" s="17" t="s">
        <v>22</v>
      </c>
      <c r="M39" s="17"/>
      <c r="N39" s="25"/>
      <c r="O39" s="25"/>
      <c r="P39" s="25"/>
      <c r="Q39" s="25"/>
      <c r="R39" s="18"/>
      <c r="S39" s="25"/>
      <c r="T39" s="25"/>
      <c r="U39" s="25"/>
      <c r="V39" s="25"/>
    </row>
    <row r="40" spans="1:22" ht="9.9" customHeight="1" x14ac:dyDescent="0.25">
      <c r="A40" s="12"/>
      <c r="B40" s="19" t="s">
        <v>23</v>
      </c>
      <c r="C40" s="12"/>
      <c r="D40" s="12"/>
      <c r="E40" s="20" t="str">
        <f>IF(ISNONTEXT(#REF!),"Construtora",#REF!)</f>
        <v>Construtora</v>
      </c>
      <c r="F40" s="21"/>
      <c r="G40" s="21"/>
      <c r="H40" s="12"/>
      <c r="I40" s="22" t="str">
        <f>IF(ISNONTEXT(#REF!),"Concedente",#REF!)</f>
        <v>Concedente</v>
      </c>
      <c r="J40" s="22"/>
      <c r="K40" s="23"/>
      <c r="L40" s="23"/>
      <c r="M40" s="23"/>
      <c r="N40" s="13"/>
      <c r="O40" s="22"/>
      <c r="P40" s="23"/>
      <c r="Q40" s="17"/>
      <c r="R40" s="17"/>
      <c r="S40" s="13"/>
      <c r="T40" s="22"/>
      <c r="U40" s="23"/>
      <c r="V40" s="17"/>
    </row>
    <row r="41" spans="1:22" x14ac:dyDescent="0.25">
      <c r="E41" s="9" t="s">
        <v>24</v>
      </c>
      <c r="I41" s="9" t="s">
        <v>24</v>
      </c>
    </row>
  </sheetData>
  <mergeCells count="14">
    <mergeCell ref="B26:C26"/>
    <mergeCell ref="H13:I13"/>
    <mergeCell ref="J13:K13"/>
    <mergeCell ref="F11:K11"/>
    <mergeCell ref="A10:K10"/>
    <mergeCell ref="A11:A13"/>
    <mergeCell ref="B11:B13"/>
    <mergeCell ref="C11:C13"/>
    <mergeCell ref="D11:D13"/>
    <mergeCell ref="E11:E13"/>
    <mergeCell ref="F12:G12"/>
    <mergeCell ref="H12:I12"/>
    <mergeCell ref="J12:K12"/>
    <mergeCell ref="F13:G1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Table 1</vt:lpstr>
      <vt:lpstr>'Table 1'!Area_de_impressao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 - SÃO CARLOS DO IVAÍ -REV3..xlsx</dc:title>
  <dc:creator>Admin</dc:creator>
  <cp:lastModifiedBy>Claubi Osorio Wolff</cp:lastModifiedBy>
  <cp:lastPrinted>2021-09-24T17:40:07Z</cp:lastPrinted>
  <dcterms:created xsi:type="dcterms:W3CDTF">2021-09-24T14:53:30Z</dcterms:created>
  <dcterms:modified xsi:type="dcterms:W3CDTF">2023-08-09T13:40:17Z</dcterms:modified>
</cp:coreProperties>
</file>